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表" sheetId="2" r:id="rId1"/>
    <sheet name="Sheet1" sheetId="1" r:id="rId2"/>
  </sheets>
  <definedNames>
    <definedName name="_xlnm._FilterDatabase" localSheetId="0" hidden="1">总表!$A$5:$XEQ$57</definedName>
    <definedName name="_xlnm.Print_Titles" localSheetId="0">总表!$4:$5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<sst xmlns="http://schemas.openxmlformats.org/spreadsheetml/2006/main" count="271" uniqueCount="130">
  <si>
    <t>附件1</t>
  </si>
  <si>
    <t>蒲县2025年度衔接资金项目计划表</t>
  </si>
  <si>
    <t xml:space="preserve">填报单位(盖章)                                                                                                                                      </t>
  </si>
  <si>
    <t>序号</t>
  </si>
  <si>
    <t>项目
名称</t>
  </si>
  <si>
    <t>建设
类别</t>
  </si>
  <si>
    <t>建设
性质</t>
  </si>
  <si>
    <t>责任单位</t>
  </si>
  <si>
    <t>项目
地点</t>
  </si>
  <si>
    <t>总投资</t>
  </si>
  <si>
    <t>当年计划投资</t>
  </si>
  <si>
    <t>备注</t>
  </si>
  <si>
    <t>合计</t>
  </si>
  <si>
    <t>其中：财政资金</t>
  </si>
  <si>
    <t>其中：
其他
筹措
资金</t>
  </si>
  <si>
    <t>玉露香果园防护网安装项目</t>
  </si>
  <si>
    <t>产业发展</t>
  </si>
  <si>
    <t>新建</t>
  </si>
  <si>
    <t>蒲城镇人民政府</t>
  </si>
  <si>
    <t>红道村</t>
  </si>
  <si>
    <t>蒲县莲梅种养殖专业合作社牛场改扩建项目</t>
  </si>
  <si>
    <t>西坪垣村</t>
  </si>
  <si>
    <t>蒲县蒲城镇城关村乡村振兴示范创建项目</t>
  </si>
  <si>
    <t>城关村委古坡村</t>
  </si>
  <si>
    <t>古县村苹果冷藏库项目</t>
  </si>
  <si>
    <t>古县乡人民政府</t>
  </si>
  <si>
    <t>古县村</t>
  </si>
  <si>
    <t>蒲县新记养牛项目</t>
  </si>
  <si>
    <t>曹村</t>
  </si>
  <si>
    <t>蒲县绿垣养牛扩建项目</t>
  </si>
  <si>
    <t>扩建</t>
  </si>
  <si>
    <t>仁义村</t>
  </si>
  <si>
    <t>蒲县玉雁养殖专业合作社二期扩建工程项目</t>
  </si>
  <si>
    <t>续建</t>
  </si>
  <si>
    <t>黑龙关镇人民政府</t>
  </si>
  <si>
    <t>黄家庄村</t>
  </si>
  <si>
    <t>蒲县顺宁种植养殖专业合作社2025年度肉牛养殖提质增量项目</t>
  </si>
  <si>
    <t>武家洼村</t>
  </si>
  <si>
    <t>北辛庄村药茶加工项目</t>
  </si>
  <si>
    <t>克城镇人民政府</t>
  </si>
  <si>
    <t>北辛庄村</t>
  </si>
  <si>
    <t>聚牧园牛业养殖规模扩大项目</t>
  </si>
  <si>
    <t>连捷山村</t>
  </si>
  <si>
    <t>夏柏村五鹿菌香逸木耳种植项目</t>
  </si>
  <si>
    <t>夏柏村</t>
  </si>
  <si>
    <t>宏联胜肉牛扩大养殖规模项目</t>
  </si>
  <si>
    <t>乔家湾镇人民政府</t>
  </si>
  <si>
    <t>前进村</t>
  </si>
  <si>
    <t>蒲县宏昌养殖专业合作社生猪养殖扩建项目</t>
  </si>
  <si>
    <t>乔家湾村</t>
  </si>
  <si>
    <t>后堡村森隆山楂建设项目</t>
  </si>
  <si>
    <t>后堡村</t>
  </si>
  <si>
    <t>金定牛肉加工厂建设项目</t>
  </si>
  <si>
    <t>山中乡人民政府</t>
  </si>
  <si>
    <t>金定村</t>
  </si>
  <si>
    <t>农副产品加工厂提质增效项目</t>
  </si>
  <si>
    <t>山中村</t>
  </si>
  <si>
    <t>蒲县川南苓村经济联合社西红柿酱加工项目</t>
  </si>
  <si>
    <t>川南岭村委杜家河村</t>
  </si>
  <si>
    <t>蒲县山中乡致诚种养殖农场肉牛养殖项目</t>
  </si>
  <si>
    <t>军地</t>
  </si>
  <si>
    <t>“百亩果园百头牛”肉牛养殖基地扩建项目</t>
  </si>
  <si>
    <t>改建</t>
  </si>
  <si>
    <t>白家庄村</t>
  </si>
  <si>
    <t>河底村养牛小区护坡、排水渠修建项目</t>
  </si>
  <si>
    <t>太林乡人民政府</t>
  </si>
  <si>
    <t>河底村</t>
  </si>
  <si>
    <t>山西智裕农牧有限公司改良品种提质增效项目</t>
  </si>
  <si>
    <t>高阁村</t>
  </si>
  <si>
    <t>薛关镇糯玉米种植及深加工项目</t>
  </si>
  <si>
    <t>薛关镇人民政府</t>
  </si>
  <si>
    <t xml:space="preserve">  薛关村</t>
  </si>
  <si>
    <t>薛关镇井沟村2025年养猪项目</t>
  </si>
  <si>
    <t>井沟村</t>
  </si>
  <si>
    <t>薛关镇劝学村胜鑫畜牧扩大养牛项目</t>
  </si>
  <si>
    <t>劝学村</t>
  </si>
  <si>
    <t>薛关镇薛关村高标准生态养殖项目</t>
  </si>
  <si>
    <t>薛关村</t>
  </si>
  <si>
    <t>常家湾村委养猪场维修工程项目</t>
  </si>
  <si>
    <t>常家湾村</t>
  </si>
  <si>
    <t>蒲县粮食单产提升项目</t>
  </si>
  <si>
    <t>农业农村和水利局（农业）</t>
  </si>
  <si>
    <t>全县</t>
  </si>
  <si>
    <t>庭院经济项目</t>
  </si>
  <si>
    <t>农业农村和水利局（乡村振兴局）</t>
  </si>
  <si>
    <t>雨露计划</t>
  </si>
  <si>
    <t>巩固三保障成果</t>
  </si>
  <si>
    <t>蒲县脱贫劳动力外出务工和帮扶车间务工就业稳岗补助</t>
  </si>
  <si>
    <t>就业项目</t>
  </si>
  <si>
    <t>民政和人力资源社会保障局（人社）</t>
  </si>
  <si>
    <t>山中乡金定村委提水工程</t>
  </si>
  <si>
    <t>乡村建设行动</t>
  </si>
  <si>
    <t>农业农村和水利局（水利）</t>
  </si>
  <si>
    <t>蒲县山中乡金定村</t>
  </si>
  <si>
    <t>蒲城镇堡子村雨露香产业水利配套项目</t>
  </si>
  <si>
    <t>蒲城镇堡子村</t>
  </si>
  <si>
    <t>蒲城镇红道村雨露香产业水利配套项目</t>
  </si>
  <si>
    <t>蒲城镇红道村</t>
  </si>
  <si>
    <t>黑龙关集中供水工程备用水源工程</t>
  </si>
  <si>
    <t>黑龙关镇黑龙关村</t>
  </si>
  <si>
    <t>城市管网延伸工程（略东至薛关村）</t>
  </si>
  <si>
    <t>薛关镇
薛关村</t>
  </si>
  <si>
    <t>蒲伊至辛窑</t>
  </si>
  <si>
    <t>交通局</t>
  </si>
  <si>
    <t>太林乡</t>
  </si>
  <si>
    <t>古午线川南岭</t>
  </si>
  <si>
    <t>山中乡</t>
  </si>
  <si>
    <t>东开府至麦庄</t>
  </si>
  <si>
    <t>洪永线至北辛庄</t>
  </si>
  <si>
    <t>克城镇</t>
  </si>
  <si>
    <t>太东线至洪永线</t>
  </si>
  <si>
    <t>太林乡、克城镇</t>
  </si>
  <si>
    <t>盘地沟巷道硬化</t>
  </si>
  <si>
    <t>盘地村盘地沟</t>
  </si>
  <si>
    <t>曹村巷道硬化项目</t>
  </si>
  <si>
    <t>乔家湾镇曹村</t>
  </si>
  <si>
    <t>木坪村巷道硬化项目</t>
  </si>
  <si>
    <t>乔家湾镇木坪村</t>
  </si>
  <si>
    <t>前堡村辛家湾巷道硬化项目</t>
  </si>
  <si>
    <t>乔家湾镇前堡村辛家湾</t>
  </si>
  <si>
    <t>尚店村巷道硬化项目</t>
  </si>
  <si>
    <t>乔家湾镇尚店村</t>
  </si>
  <si>
    <t>薛关镇常家湾村堆疙瘩易地搬迁集中安置点护坝工程项目</t>
  </si>
  <si>
    <t>薛关镇乔子滩村委道路硬化项目</t>
  </si>
  <si>
    <t>薛关镇   乔子滩村</t>
  </si>
  <si>
    <t>薛关镇乔子滩村污水排污管道</t>
  </si>
  <si>
    <t>乔子滩村</t>
  </si>
  <si>
    <t>劝学村胜鑫畜牧养殖场产业发展路工程</t>
  </si>
  <si>
    <t>古驿西队供水工程</t>
  </si>
  <si>
    <t>古驿腰里村供水工程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</si>
</sst>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26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zoomScale="85" zoomScaleNormal="85" topLeftCell="H49" workbookViewId="0">
      <selection activeCell="H50" sqref="H50"/>
    </sheetView>
  </sheetViews>
  <sheetFormatPr defaultColWidth="9" defaultRowHeight="13.5"/>
  <cols>
    <col min="1" max="1" width="4.85" style="2" customWidth="1"/>
    <col min="2" max="2" width="13.0833333333333" style="2" customWidth="1"/>
    <col min="3" max="6" width="9" style="2"/>
    <col min="7" max="9" width="10.375" style="2" customWidth="1"/>
    <col min="10" max="10" width="9.375" style="2" customWidth="1"/>
    <col min="11" max="11" width="4.875" style="2" customWidth="1"/>
    <col min="12" max="16384" width="9" style="2"/>
  </cols>
  <sheetData>
    <row r="1" ht="26" hidden="1" customHeight="1" spans="1:1">
      <c r="A1" s="4" t="s">
        <v>0</v>
      </c>
    </row>
    <row r="2" ht="57" customHeight="1" spans="1:11">
      <c r="A2" s="5" t="s">
        <v>1</v>
      </c>
      <c r="B2" s="5"/>
      <c r="C2" s="5"/>
      <c r="D2" s="5"/>
      <c r="E2" s="5"/>
      <c r="F2" s="5"/>
      <c r="G2" s="5"/>
      <c r="H2" s="6"/>
      <c r="I2" s="6"/>
      <c r="J2" s="5"/>
      <c r="K2" s="5"/>
    </row>
    <row r="3" ht="35" hidden="1" customHeight="1" spans="1:11">
      <c r="A3" s="7"/>
      <c r="B3" s="8" t="s">
        <v>2</v>
      </c>
      <c r="C3" s="8"/>
      <c r="D3" s="9"/>
      <c r="E3" s="9"/>
      <c r="F3" s="9"/>
      <c r="G3" s="9"/>
      <c r="H3" s="9"/>
      <c r="I3" s="9"/>
      <c r="J3" s="9"/>
      <c r="K3" s="25"/>
    </row>
    <row r="4" ht="36" customHeight="1" spans="1:11">
      <c r="A4" s="10" t="s">
        <v>3</v>
      </c>
      <c r="B4" s="10" t="s">
        <v>4</v>
      </c>
      <c r="C4" s="11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2" t="s">
        <v>10</v>
      </c>
      <c r="I4" s="26"/>
      <c r="J4" s="27"/>
      <c r="K4" s="10" t="s">
        <v>11</v>
      </c>
    </row>
    <row r="5" ht="59" customHeight="1" spans="1:11">
      <c r="A5" s="10"/>
      <c r="B5" s="10"/>
      <c r="C5" s="13"/>
      <c r="D5" s="10"/>
      <c r="E5" s="13"/>
      <c r="F5" s="10"/>
      <c r="G5" s="10"/>
      <c r="H5" s="10" t="s">
        <v>12</v>
      </c>
      <c r="I5" s="10" t="s">
        <v>13</v>
      </c>
      <c r="J5" s="10" t="s">
        <v>14</v>
      </c>
      <c r="K5" s="10"/>
    </row>
    <row r="6" s="1" customFormat="1" ht="28.5" spans="1:11">
      <c r="A6" s="14">
        <v>1</v>
      </c>
      <c r="B6" s="15" t="s">
        <v>15</v>
      </c>
      <c r="C6" s="14" t="s">
        <v>16</v>
      </c>
      <c r="D6" s="14" t="s">
        <v>17</v>
      </c>
      <c r="E6" s="16" t="s">
        <v>18</v>
      </c>
      <c r="F6" s="14" t="s">
        <v>19</v>
      </c>
      <c r="G6" s="15">
        <f t="shared" ref="G6:G31" si="0">H6</f>
        <v>1500</v>
      </c>
      <c r="H6" s="15">
        <f t="shared" ref="H6:H31" si="1">I6+J6</f>
        <v>1500</v>
      </c>
      <c r="I6" s="14">
        <v>500</v>
      </c>
      <c r="J6" s="14">
        <v>1000</v>
      </c>
      <c r="K6" s="14"/>
    </row>
    <row r="7" s="1" customFormat="1" ht="57" spans="1:11">
      <c r="A7" s="14">
        <v>2</v>
      </c>
      <c r="B7" s="17" t="s">
        <v>20</v>
      </c>
      <c r="C7" s="14" t="s">
        <v>16</v>
      </c>
      <c r="D7" s="14" t="s">
        <v>17</v>
      </c>
      <c r="E7" s="16" t="s">
        <v>18</v>
      </c>
      <c r="F7" s="14" t="s">
        <v>21</v>
      </c>
      <c r="G7" s="15">
        <f t="shared" si="0"/>
        <v>400</v>
      </c>
      <c r="H7" s="15">
        <f t="shared" si="1"/>
        <v>400</v>
      </c>
      <c r="I7" s="28">
        <v>200</v>
      </c>
      <c r="J7" s="14">
        <v>200</v>
      </c>
      <c r="K7" s="14"/>
    </row>
    <row r="8" s="1" customFormat="1" ht="42.75" spans="1:11">
      <c r="A8" s="14">
        <v>3</v>
      </c>
      <c r="B8" s="16" t="s">
        <v>22</v>
      </c>
      <c r="C8" s="14" t="s">
        <v>16</v>
      </c>
      <c r="D8" s="14" t="s">
        <v>17</v>
      </c>
      <c r="E8" s="16" t="s">
        <v>18</v>
      </c>
      <c r="F8" s="14" t="s">
        <v>23</v>
      </c>
      <c r="G8" s="15">
        <f t="shared" si="0"/>
        <v>1000</v>
      </c>
      <c r="H8" s="15">
        <f t="shared" si="1"/>
        <v>1000</v>
      </c>
      <c r="I8" s="20">
        <v>1000</v>
      </c>
      <c r="J8" s="20">
        <v>0</v>
      </c>
      <c r="K8" s="20"/>
    </row>
    <row r="9" s="1" customFormat="1" ht="28.5" spans="1:11">
      <c r="A9" s="14">
        <v>4</v>
      </c>
      <c r="B9" s="18" t="s">
        <v>24</v>
      </c>
      <c r="C9" s="18" t="s">
        <v>16</v>
      </c>
      <c r="D9" s="18" t="s">
        <v>17</v>
      </c>
      <c r="E9" s="14" t="s">
        <v>25</v>
      </c>
      <c r="F9" s="18" t="s">
        <v>26</v>
      </c>
      <c r="G9" s="15">
        <f t="shared" si="0"/>
        <v>100</v>
      </c>
      <c r="H9" s="15">
        <f t="shared" si="1"/>
        <v>100</v>
      </c>
      <c r="I9" s="18">
        <v>80</v>
      </c>
      <c r="J9" s="18">
        <v>20</v>
      </c>
      <c r="K9" s="14"/>
    </row>
    <row r="10" s="1" customFormat="1" ht="28.5" spans="1:11">
      <c r="A10" s="14">
        <v>5</v>
      </c>
      <c r="B10" s="18" t="s">
        <v>27</v>
      </c>
      <c r="C10" s="18" t="s">
        <v>16</v>
      </c>
      <c r="D10" s="18" t="s">
        <v>17</v>
      </c>
      <c r="E10" s="14" t="s">
        <v>25</v>
      </c>
      <c r="F10" s="18" t="s">
        <v>28</v>
      </c>
      <c r="G10" s="15">
        <f t="shared" si="0"/>
        <v>60</v>
      </c>
      <c r="H10" s="15">
        <f t="shared" si="1"/>
        <v>60</v>
      </c>
      <c r="I10" s="18">
        <v>50</v>
      </c>
      <c r="J10" s="18">
        <v>10</v>
      </c>
      <c r="K10" s="14"/>
    </row>
    <row r="11" s="1" customFormat="1" ht="28.5" spans="1:11">
      <c r="A11" s="14">
        <v>6</v>
      </c>
      <c r="B11" s="18" t="s">
        <v>29</v>
      </c>
      <c r="C11" s="18" t="s">
        <v>16</v>
      </c>
      <c r="D11" s="18" t="s">
        <v>30</v>
      </c>
      <c r="E11" s="14" t="s">
        <v>25</v>
      </c>
      <c r="F11" s="18" t="s">
        <v>31</v>
      </c>
      <c r="G11" s="15">
        <f t="shared" si="0"/>
        <v>500</v>
      </c>
      <c r="H11" s="15">
        <f t="shared" si="1"/>
        <v>500</v>
      </c>
      <c r="I11" s="18">
        <v>300</v>
      </c>
      <c r="J11" s="18">
        <v>200</v>
      </c>
      <c r="K11" s="14"/>
    </row>
    <row r="12" s="2" customFormat="1" ht="57" spans="1:11">
      <c r="A12" s="14">
        <v>7</v>
      </c>
      <c r="B12" s="18" t="s">
        <v>32</v>
      </c>
      <c r="C12" s="18" t="s">
        <v>16</v>
      </c>
      <c r="D12" s="18" t="s">
        <v>33</v>
      </c>
      <c r="E12" s="18" t="s">
        <v>34</v>
      </c>
      <c r="F12" s="18" t="s">
        <v>35</v>
      </c>
      <c r="G12" s="15">
        <f t="shared" si="0"/>
        <v>600</v>
      </c>
      <c r="H12" s="15">
        <f t="shared" si="1"/>
        <v>600</v>
      </c>
      <c r="I12" s="15">
        <v>300</v>
      </c>
      <c r="J12" s="15">
        <v>300</v>
      </c>
      <c r="K12" s="18"/>
    </row>
    <row r="13" s="2" customFormat="1" ht="143" customHeight="1" spans="1:11">
      <c r="A13" s="14">
        <v>8</v>
      </c>
      <c r="B13" s="18" t="s">
        <v>36</v>
      </c>
      <c r="C13" s="18" t="s">
        <v>16</v>
      </c>
      <c r="D13" s="18" t="s">
        <v>30</v>
      </c>
      <c r="E13" s="18" t="s">
        <v>34</v>
      </c>
      <c r="F13" s="18" t="s">
        <v>37</v>
      </c>
      <c r="G13" s="15">
        <f t="shared" si="0"/>
        <v>310</v>
      </c>
      <c r="H13" s="15">
        <f t="shared" si="1"/>
        <v>310</v>
      </c>
      <c r="I13" s="15">
        <v>200</v>
      </c>
      <c r="J13" s="15">
        <v>110</v>
      </c>
      <c r="K13" s="18"/>
    </row>
    <row r="14" s="1" customFormat="1" ht="28.5" spans="1:11">
      <c r="A14" s="14">
        <v>9</v>
      </c>
      <c r="B14" s="15" t="s">
        <v>38</v>
      </c>
      <c r="C14" s="14" t="s">
        <v>16</v>
      </c>
      <c r="D14" s="14" t="s">
        <v>30</v>
      </c>
      <c r="E14" s="14" t="s">
        <v>39</v>
      </c>
      <c r="F14" s="14" t="s">
        <v>40</v>
      </c>
      <c r="G14" s="15">
        <f t="shared" si="0"/>
        <v>200</v>
      </c>
      <c r="H14" s="15">
        <f t="shared" si="1"/>
        <v>200</v>
      </c>
      <c r="I14" s="14">
        <v>100</v>
      </c>
      <c r="J14" s="14">
        <v>100</v>
      </c>
      <c r="K14" s="14"/>
    </row>
    <row r="15" s="1" customFormat="1" ht="42.75" spans="1:11">
      <c r="A15" s="14">
        <v>10</v>
      </c>
      <c r="B15" s="15" t="s">
        <v>41</v>
      </c>
      <c r="C15" s="14" t="s">
        <v>16</v>
      </c>
      <c r="D15" s="14" t="s">
        <v>30</v>
      </c>
      <c r="E15" s="14" t="s">
        <v>39</v>
      </c>
      <c r="F15" s="14" t="s">
        <v>42</v>
      </c>
      <c r="G15" s="15">
        <f t="shared" si="0"/>
        <v>500</v>
      </c>
      <c r="H15" s="15">
        <f t="shared" si="1"/>
        <v>500</v>
      </c>
      <c r="I15" s="14">
        <v>200</v>
      </c>
      <c r="J15" s="14">
        <v>300</v>
      </c>
      <c r="K15" s="14"/>
    </row>
    <row r="16" s="1" customFormat="1" ht="58" customHeight="1" spans="1:11">
      <c r="A16" s="14">
        <v>11</v>
      </c>
      <c r="B16" s="15" t="s">
        <v>43</v>
      </c>
      <c r="C16" s="14" t="s">
        <v>16</v>
      </c>
      <c r="D16" s="14" t="s">
        <v>30</v>
      </c>
      <c r="E16" s="14" t="s">
        <v>39</v>
      </c>
      <c r="F16" s="14" t="s">
        <v>44</v>
      </c>
      <c r="G16" s="15">
        <f t="shared" si="0"/>
        <v>80</v>
      </c>
      <c r="H16" s="15">
        <f t="shared" si="1"/>
        <v>80</v>
      </c>
      <c r="I16" s="14">
        <v>50</v>
      </c>
      <c r="J16" s="14">
        <v>30</v>
      </c>
      <c r="K16" s="14"/>
    </row>
    <row r="17" s="2" customFormat="1" ht="130" customHeight="1" spans="1:11">
      <c r="A17" s="14">
        <v>12</v>
      </c>
      <c r="B17" s="14" t="s">
        <v>45</v>
      </c>
      <c r="C17" s="14" t="s">
        <v>16</v>
      </c>
      <c r="D17" s="14" t="s">
        <v>30</v>
      </c>
      <c r="E17" s="14" t="s">
        <v>46</v>
      </c>
      <c r="F17" s="14" t="s">
        <v>47</v>
      </c>
      <c r="G17" s="15">
        <f t="shared" si="0"/>
        <v>230</v>
      </c>
      <c r="H17" s="15">
        <f t="shared" si="1"/>
        <v>230</v>
      </c>
      <c r="I17" s="14">
        <v>100</v>
      </c>
      <c r="J17" s="14">
        <v>130</v>
      </c>
      <c r="K17" s="14"/>
    </row>
    <row r="18" s="3" customFormat="1" ht="71" customHeight="1" spans="1:11">
      <c r="A18" s="14">
        <v>13</v>
      </c>
      <c r="B18" s="16" t="s">
        <v>48</v>
      </c>
      <c r="C18" s="14" t="s">
        <v>16</v>
      </c>
      <c r="D18" s="14" t="s">
        <v>17</v>
      </c>
      <c r="E18" s="14" t="s">
        <v>46</v>
      </c>
      <c r="F18" s="14" t="s">
        <v>49</v>
      </c>
      <c r="G18" s="15">
        <f t="shared" si="0"/>
        <v>375</v>
      </c>
      <c r="H18" s="15">
        <f t="shared" si="1"/>
        <v>375</v>
      </c>
      <c r="I18" s="14">
        <v>150</v>
      </c>
      <c r="J18" s="14">
        <v>225</v>
      </c>
      <c r="K18" s="14"/>
    </row>
    <row r="19" s="3" customFormat="1" ht="83" customHeight="1" spans="1:11">
      <c r="A19" s="14">
        <v>14</v>
      </c>
      <c r="B19" s="16" t="s">
        <v>50</v>
      </c>
      <c r="C19" s="14" t="s">
        <v>16</v>
      </c>
      <c r="D19" s="14" t="s">
        <v>17</v>
      </c>
      <c r="E19" s="14" t="s">
        <v>46</v>
      </c>
      <c r="F19" s="14" t="s">
        <v>51</v>
      </c>
      <c r="G19" s="15">
        <f t="shared" si="0"/>
        <v>215</v>
      </c>
      <c r="H19" s="15">
        <f t="shared" si="1"/>
        <v>215</v>
      </c>
      <c r="I19" s="14">
        <v>150</v>
      </c>
      <c r="J19" s="14">
        <v>65</v>
      </c>
      <c r="K19" s="14"/>
    </row>
    <row r="20" s="1" customFormat="1" ht="89" customHeight="1" spans="1:11">
      <c r="A20" s="14">
        <v>15</v>
      </c>
      <c r="B20" s="15" t="s">
        <v>52</v>
      </c>
      <c r="C20" s="14" t="s">
        <v>16</v>
      </c>
      <c r="D20" s="14" t="s">
        <v>17</v>
      </c>
      <c r="E20" s="14" t="s">
        <v>53</v>
      </c>
      <c r="F20" s="14" t="s">
        <v>54</v>
      </c>
      <c r="G20" s="15">
        <f t="shared" si="0"/>
        <v>100</v>
      </c>
      <c r="H20" s="15">
        <f t="shared" si="1"/>
        <v>100</v>
      </c>
      <c r="I20" s="14">
        <v>50</v>
      </c>
      <c r="J20" s="14">
        <v>50</v>
      </c>
      <c r="K20" s="14"/>
    </row>
    <row r="21" s="1" customFormat="1" ht="42.75" spans="1:11">
      <c r="A21" s="14">
        <v>16</v>
      </c>
      <c r="B21" s="15" t="s">
        <v>55</v>
      </c>
      <c r="C21" s="14" t="s">
        <v>16</v>
      </c>
      <c r="D21" s="14" t="s">
        <v>33</v>
      </c>
      <c r="E21" s="14" t="s">
        <v>53</v>
      </c>
      <c r="F21" s="14" t="s">
        <v>56</v>
      </c>
      <c r="G21" s="15">
        <f t="shared" si="0"/>
        <v>110</v>
      </c>
      <c r="H21" s="15">
        <f t="shared" si="1"/>
        <v>110</v>
      </c>
      <c r="I21" s="14">
        <v>100</v>
      </c>
      <c r="J21" s="14">
        <v>10</v>
      </c>
      <c r="K21" s="14"/>
    </row>
    <row r="22" s="1" customFormat="1" ht="57" spans="1:11">
      <c r="A22" s="14">
        <v>17</v>
      </c>
      <c r="B22" s="15" t="s">
        <v>57</v>
      </c>
      <c r="C22" s="14" t="s">
        <v>16</v>
      </c>
      <c r="D22" s="14" t="s">
        <v>17</v>
      </c>
      <c r="E22" s="14" t="s">
        <v>53</v>
      </c>
      <c r="F22" s="14" t="s">
        <v>58</v>
      </c>
      <c r="G22" s="15">
        <f t="shared" si="0"/>
        <v>100</v>
      </c>
      <c r="H22" s="15">
        <f t="shared" si="1"/>
        <v>100</v>
      </c>
      <c r="I22" s="14">
        <v>80</v>
      </c>
      <c r="J22" s="14">
        <v>20</v>
      </c>
      <c r="K22" s="14"/>
    </row>
    <row r="23" s="1" customFormat="1" ht="42.75" spans="1:11">
      <c r="A23" s="14">
        <v>18</v>
      </c>
      <c r="B23" s="15" t="s">
        <v>59</v>
      </c>
      <c r="C23" s="14" t="s">
        <v>16</v>
      </c>
      <c r="D23" s="14" t="s">
        <v>30</v>
      </c>
      <c r="E23" s="14" t="s">
        <v>53</v>
      </c>
      <c r="F23" s="14" t="s">
        <v>60</v>
      </c>
      <c r="G23" s="15">
        <f t="shared" si="0"/>
        <v>250</v>
      </c>
      <c r="H23" s="15">
        <f t="shared" si="1"/>
        <v>250</v>
      </c>
      <c r="I23" s="14">
        <v>100</v>
      </c>
      <c r="J23" s="14">
        <v>150</v>
      </c>
      <c r="K23" s="14"/>
    </row>
    <row r="24" s="1" customFormat="1" ht="57" spans="1:11">
      <c r="A24" s="14">
        <v>19</v>
      </c>
      <c r="B24" s="15" t="s">
        <v>61</v>
      </c>
      <c r="C24" s="14" t="s">
        <v>16</v>
      </c>
      <c r="D24" s="14" t="s">
        <v>62</v>
      </c>
      <c r="E24" s="14" t="s">
        <v>53</v>
      </c>
      <c r="F24" s="14" t="s">
        <v>63</v>
      </c>
      <c r="G24" s="15">
        <f t="shared" si="0"/>
        <v>300</v>
      </c>
      <c r="H24" s="15">
        <f t="shared" si="1"/>
        <v>300</v>
      </c>
      <c r="I24" s="14">
        <v>200</v>
      </c>
      <c r="J24" s="14">
        <v>100</v>
      </c>
      <c r="K24" s="14"/>
    </row>
    <row r="25" s="2" customFormat="1" ht="159" customHeight="1" spans="1:11">
      <c r="A25" s="14">
        <v>20</v>
      </c>
      <c r="B25" s="15" t="s">
        <v>64</v>
      </c>
      <c r="C25" s="15" t="s">
        <v>16</v>
      </c>
      <c r="D25" s="15" t="s">
        <v>17</v>
      </c>
      <c r="E25" s="15" t="s">
        <v>65</v>
      </c>
      <c r="F25" s="15" t="s">
        <v>66</v>
      </c>
      <c r="G25" s="15">
        <f t="shared" si="0"/>
        <v>68</v>
      </c>
      <c r="H25" s="15">
        <f t="shared" si="1"/>
        <v>68</v>
      </c>
      <c r="I25" s="15">
        <v>68</v>
      </c>
      <c r="J25" s="15">
        <v>0</v>
      </c>
      <c r="K25" s="15"/>
    </row>
    <row r="26" s="2" customFormat="1" ht="126" customHeight="1" spans="1:11">
      <c r="A26" s="14">
        <v>21</v>
      </c>
      <c r="B26" s="15" t="s">
        <v>67</v>
      </c>
      <c r="C26" s="15" t="s">
        <v>16</v>
      </c>
      <c r="D26" s="15" t="s">
        <v>30</v>
      </c>
      <c r="E26" s="15" t="s">
        <v>65</v>
      </c>
      <c r="F26" s="15" t="s">
        <v>68</v>
      </c>
      <c r="G26" s="15">
        <f t="shared" si="0"/>
        <v>280</v>
      </c>
      <c r="H26" s="15">
        <f t="shared" si="1"/>
        <v>280</v>
      </c>
      <c r="I26" s="15">
        <v>150</v>
      </c>
      <c r="J26" s="15">
        <v>130</v>
      </c>
      <c r="K26" s="15"/>
    </row>
    <row r="27" s="2" customFormat="1" ht="93" customHeight="1" spans="1:11">
      <c r="A27" s="14">
        <v>22</v>
      </c>
      <c r="B27" s="16" t="s">
        <v>69</v>
      </c>
      <c r="C27" s="16" t="s">
        <v>16</v>
      </c>
      <c r="D27" s="16" t="s">
        <v>30</v>
      </c>
      <c r="E27" s="16" t="s">
        <v>70</v>
      </c>
      <c r="F27" s="16" t="s">
        <v>71</v>
      </c>
      <c r="G27" s="15">
        <f t="shared" si="0"/>
        <v>150</v>
      </c>
      <c r="H27" s="15">
        <f t="shared" si="1"/>
        <v>150</v>
      </c>
      <c r="I27" s="16">
        <v>100</v>
      </c>
      <c r="J27" s="16">
        <v>50</v>
      </c>
      <c r="K27" s="14"/>
    </row>
    <row r="28" s="2" customFormat="1" ht="157" customHeight="1" spans="1:11">
      <c r="A28" s="14">
        <v>23</v>
      </c>
      <c r="B28" s="16" t="s">
        <v>72</v>
      </c>
      <c r="C28" s="16" t="s">
        <v>16</v>
      </c>
      <c r="D28" s="16" t="s">
        <v>30</v>
      </c>
      <c r="E28" s="16" t="s">
        <v>70</v>
      </c>
      <c r="F28" s="16" t="s">
        <v>73</v>
      </c>
      <c r="G28" s="15">
        <f t="shared" si="0"/>
        <v>141</v>
      </c>
      <c r="H28" s="15">
        <f t="shared" si="1"/>
        <v>141</v>
      </c>
      <c r="I28" s="16">
        <v>100</v>
      </c>
      <c r="J28" s="16">
        <v>41</v>
      </c>
      <c r="K28" s="14"/>
    </row>
    <row r="29" s="2" customFormat="1" ht="93" customHeight="1" spans="1:11">
      <c r="A29" s="14">
        <v>24</v>
      </c>
      <c r="B29" s="16" t="s">
        <v>74</v>
      </c>
      <c r="C29" s="16" t="s">
        <v>16</v>
      </c>
      <c r="D29" s="16" t="s">
        <v>30</v>
      </c>
      <c r="E29" s="16" t="s">
        <v>70</v>
      </c>
      <c r="F29" s="16" t="s">
        <v>75</v>
      </c>
      <c r="G29" s="15">
        <f t="shared" si="0"/>
        <v>180</v>
      </c>
      <c r="H29" s="15">
        <f t="shared" si="1"/>
        <v>180</v>
      </c>
      <c r="I29" s="16">
        <v>100</v>
      </c>
      <c r="J29" s="16">
        <v>80</v>
      </c>
      <c r="K29" s="14"/>
    </row>
    <row r="30" s="2" customFormat="1" ht="93" customHeight="1" spans="1:11">
      <c r="A30" s="14">
        <v>25</v>
      </c>
      <c r="B30" s="16" t="s">
        <v>76</v>
      </c>
      <c r="C30" s="16" t="s">
        <v>16</v>
      </c>
      <c r="D30" s="16" t="s">
        <v>17</v>
      </c>
      <c r="E30" s="16" t="s">
        <v>70</v>
      </c>
      <c r="F30" s="16" t="s">
        <v>77</v>
      </c>
      <c r="G30" s="15">
        <f t="shared" si="0"/>
        <v>1000</v>
      </c>
      <c r="H30" s="15">
        <f t="shared" si="1"/>
        <v>1000</v>
      </c>
      <c r="I30" s="16">
        <v>1000</v>
      </c>
      <c r="J30" s="16">
        <v>0</v>
      </c>
      <c r="K30" s="16"/>
    </row>
    <row r="31" s="2" customFormat="1" ht="93" customHeight="1" spans="1:11">
      <c r="A31" s="14">
        <v>26</v>
      </c>
      <c r="B31" s="16" t="s">
        <v>78</v>
      </c>
      <c r="C31" s="16" t="s">
        <v>16</v>
      </c>
      <c r="D31" s="16" t="s">
        <v>62</v>
      </c>
      <c r="E31" s="16" t="s">
        <v>70</v>
      </c>
      <c r="F31" s="16" t="s">
        <v>79</v>
      </c>
      <c r="G31" s="15">
        <f t="shared" si="0"/>
        <v>100</v>
      </c>
      <c r="H31" s="15">
        <f t="shared" si="1"/>
        <v>100</v>
      </c>
      <c r="I31" s="16">
        <v>50</v>
      </c>
      <c r="J31" s="16">
        <v>50</v>
      </c>
      <c r="K31" s="14"/>
    </row>
    <row r="32" s="2" customFormat="1" ht="60" customHeight="1" spans="1:11">
      <c r="A32" s="14">
        <v>27</v>
      </c>
      <c r="B32" s="16" t="s">
        <v>80</v>
      </c>
      <c r="C32" s="16" t="s">
        <v>16</v>
      </c>
      <c r="D32" s="16" t="s">
        <v>17</v>
      </c>
      <c r="E32" s="16" t="s">
        <v>81</v>
      </c>
      <c r="F32" s="16" t="s">
        <v>82</v>
      </c>
      <c r="G32" s="16">
        <v>190</v>
      </c>
      <c r="H32" s="16">
        <v>190</v>
      </c>
      <c r="I32" s="16">
        <v>90</v>
      </c>
      <c r="J32" s="16">
        <v>100</v>
      </c>
      <c r="K32" s="16"/>
    </row>
    <row r="33" s="1" customFormat="1" ht="57" spans="1:11">
      <c r="A33" s="14">
        <v>28</v>
      </c>
      <c r="B33" s="19" t="s">
        <v>83</v>
      </c>
      <c r="C33" s="14" t="s">
        <v>16</v>
      </c>
      <c r="D33" s="16" t="s">
        <v>17</v>
      </c>
      <c r="E33" s="16" t="s">
        <v>84</v>
      </c>
      <c r="F33" s="16" t="s">
        <v>82</v>
      </c>
      <c r="G33" s="20">
        <v>80</v>
      </c>
      <c r="H33" s="20">
        <v>80</v>
      </c>
      <c r="I33" s="20">
        <v>80</v>
      </c>
      <c r="J33" s="16">
        <v>0</v>
      </c>
      <c r="K33" s="16"/>
    </row>
    <row r="34" s="1" customFormat="1" ht="57" spans="1:11">
      <c r="A34" s="14">
        <v>29</v>
      </c>
      <c r="B34" s="19" t="s">
        <v>85</v>
      </c>
      <c r="C34" s="14" t="s">
        <v>86</v>
      </c>
      <c r="D34" s="16" t="s">
        <v>17</v>
      </c>
      <c r="E34" s="16" t="s">
        <v>84</v>
      </c>
      <c r="F34" s="16" t="s">
        <v>82</v>
      </c>
      <c r="G34" s="16">
        <v>199.8</v>
      </c>
      <c r="H34" s="16">
        <v>199.8</v>
      </c>
      <c r="I34" s="16">
        <v>199.8</v>
      </c>
      <c r="J34" s="16">
        <v>0</v>
      </c>
      <c r="K34" s="16"/>
    </row>
    <row r="35" s="1" customFormat="1" ht="57" spans="1:11">
      <c r="A35" s="14">
        <v>30</v>
      </c>
      <c r="B35" s="19" t="s">
        <v>87</v>
      </c>
      <c r="C35" s="14" t="s">
        <v>88</v>
      </c>
      <c r="D35" s="16" t="s">
        <v>17</v>
      </c>
      <c r="E35" s="17" t="s">
        <v>89</v>
      </c>
      <c r="F35" s="16" t="s">
        <v>82</v>
      </c>
      <c r="G35" s="16">
        <v>131.754</v>
      </c>
      <c r="H35" s="16">
        <v>131.754</v>
      </c>
      <c r="I35" s="16">
        <v>131.754</v>
      </c>
      <c r="J35" s="16">
        <v>0</v>
      </c>
      <c r="K35" s="16"/>
    </row>
    <row r="36" s="1" customFormat="1" ht="56" customHeight="1" spans="1:11">
      <c r="A36" s="14">
        <v>31</v>
      </c>
      <c r="B36" s="15" t="s">
        <v>90</v>
      </c>
      <c r="C36" s="14" t="s">
        <v>91</v>
      </c>
      <c r="D36" s="14" t="s">
        <v>17</v>
      </c>
      <c r="E36" s="16" t="s">
        <v>92</v>
      </c>
      <c r="F36" s="14" t="s">
        <v>93</v>
      </c>
      <c r="G36" s="14">
        <v>250</v>
      </c>
      <c r="H36" s="14">
        <v>250</v>
      </c>
      <c r="I36" s="14">
        <v>250</v>
      </c>
      <c r="J36" s="14">
        <v>0</v>
      </c>
      <c r="K36" s="14"/>
    </row>
    <row r="37" s="1" customFormat="1" ht="56" customHeight="1" spans="1:11">
      <c r="A37" s="14">
        <v>32</v>
      </c>
      <c r="B37" s="15" t="s">
        <v>94</v>
      </c>
      <c r="C37" s="14" t="s">
        <v>91</v>
      </c>
      <c r="D37" s="14" t="s">
        <v>17</v>
      </c>
      <c r="E37" s="16" t="s">
        <v>92</v>
      </c>
      <c r="F37" s="14" t="s">
        <v>95</v>
      </c>
      <c r="G37" s="14">
        <v>150</v>
      </c>
      <c r="H37" s="14">
        <v>150</v>
      </c>
      <c r="I37" s="14">
        <v>150</v>
      </c>
      <c r="J37" s="14">
        <v>0</v>
      </c>
      <c r="K37" s="14"/>
    </row>
    <row r="38" s="1" customFormat="1" ht="56" customHeight="1" spans="1:11">
      <c r="A38" s="14">
        <v>33</v>
      </c>
      <c r="B38" s="15" t="s">
        <v>96</v>
      </c>
      <c r="C38" s="14" t="s">
        <v>91</v>
      </c>
      <c r="D38" s="14" t="s">
        <v>17</v>
      </c>
      <c r="E38" s="16" t="s">
        <v>92</v>
      </c>
      <c r="F38" s="14" t="s">
        <v>97</v>
      </c>
      <c r="G38" s="14">
        <v>160</v>
      </c>
      <c r="H38" s="14">
        <v>160</v>
      </c>
      <c r="I38" s="14">
        <v>160</v>
      </c>
      <c r="J38" s="14">
        <v>0</v>
      </c>
      <c r="K38" s="14"/>
    </row>
    <row r="39" s="1" customFormat="1" ht="56" customHeight="1" spans="1:11">
      <c r="A39" s="14">
        <v>34</v>
      </c>
      <c r="B39" s="15" t="s">
        <v>98</v>
      </c>
      <c r="C39" s="14" t="s">
        <v>91</v>
      </c>
      <c r="D39" s="14" t="s">
        <v>17</v>
      </c>
      <c r="E39" s="16" t="s">
        <v>92</v>
      </c>
      <c r="F39" s="14" t="s">
        <v>99</v>
      </c>
      <c r="G39" s="14">
        <v>1200</v>
      </c>
      <c r="H39" s="14">
        <v>1200</v>
      </c>
      <c r="I39" s="14">
        <v>1200</v>
      </c>
      <c r="J39" s="14">
        <v>0</v>
      </c>
      <c r="K39" s="14"/>
    </row>
    <row r="40" s="1" customFormat="1" ht="56" customHeight="1" spans="1:11">
      <c r="A40" s="14">
        <v>35</v>
      </c>
      <c r="B40" s="15" t="s">
        <v>100</v>
      </c>
      <c r="C40" s="14" t="s">
        <v>91</v>
      </c>
      <c r="D40" s="14" t="s">
        <v>17</v>
      </c>
      <c r="E40" s="16" t="s">
        <v>92</v>
      </c>
      <c r="F40" s="14" t="s">
        <v>101</v>
      </c>
      <c r="G40" s="14">
        <v>180</v>
      </c>
      <c r="H40" s="14">
        <v>180</v>
      </c>
      <c r="I40" s="14">
        <v>180</v>
      </c>
      <c r="J40" s="14">
        <v>0</v>
      </c>
      <c r="K40" s="14"/>
    </row>
    <row r="41" s="2" customFormat="1" ht="62" customHeight="1" spans="1:11">
      <c r="A41" s="14">
        <v>36</v>
      </c>
      <c r="B41" s="15" t="s">
        <v>102</v>
      </c>
      <c r="C41" s="14" t="s">
        <v>91</v>
      </c>
      <c r="D41" s="15" t="s">
        <v>62</v>
      </c>
      <c r="E41" s="18" t="s">
        <v>103</v>
      </c>
      <c r="F41" s="15" t="s">
        <v>104</v>
      </c>
      <c r="G41" s="15">
        <v>220</v>
      </c>
      <c r="H41" s="15">
        <v>220</v>
      </c>
      <c r="I41" s="15">
        <v>220</v>
      </c>
      <c r="J41" s="15">
        <v>0</v>
      </c>
      <c r="K41" s="15"/>
    </row>
    <row r="42" s="2" customFormat="1" ht="62" customHeight="1" spans="1:11">
      <c r="A42" s="14">
        <v>37</v>
      </c>
      <c r="B42" s="15" t="s">
        <v>105</v>
      </c>
      <c r="C42" s="14" t="s">
        <v>91</v>
      </c>
      <c r="D42" s="15" t="s">
        <v>62</v>
      </c>
      <c r="E42" s="18" t="s">
        <v>103</v>
      </c>
      <c r="F42" s="15" t="s">
        <v>106</v>
      </c>
      <c r="G42" s="15">
        <v>243</v>
      </c>
      <c r="H42" s="15">
        <v>243</v>
      </c>
      <c r="I42" s="15">
        <v>243</v>
      </c>
      <c r="J42" s="14">
        <v>0</v>
      </c>
      <c r="K42" s="15"/>
    </row>
    <row r="43" s="2" customFormat="1" ht="62" customHeight="1" spans="1:11">
      <c r="A43" s="14">
        <v>38</v>
      </c>
      <c r="B43" s="15" t="s">
        <v>107</v>
      </c>
      <c r="C43" s="14" t="s">
        <v>91</v>
      </c>
      <c r="D43" s="15" t="s">
        <v>62</v>
      </c>
      <c r="E43" s="18" t="s">
        <v>103</v>
      </c>
      <c r="F43" s="15" t="s">
        <v>104</v>
      </c>
      <c r="G43" s="15">
        <v>262</v>
      </c>
      <c r="H43" s="15">
        <v>262</v>
      </c>
      <c r="I43" s="15">
        <v>262</v>
      </c>
      <c r="J43" s="14">
        <v>0</v>
      </c>
      <c r="K43" s="15"/>
    </row>
    <row r="44" s="2" customFormat="1" ht="62" customHeight="1" spans="1:11">
      <c r="A44" s="14">
        <v>39</v>
      </c>
      <c r="B44" s="15" t="s">
        <v>108</v>
      </c>
      <c r="C44" s="14" t="s">
        <v>91</v>
      </c>
      <c r="D44" s="15" t="s">
        <v>62</v>
      </c>
      <c r="E44" s="18" t="s">
        <v>103</v>
      </c>
      <c r="F44" s="15" t="s">
        <v>109</v>
      </c>
      <c r="G44" s="15">
        <v>319</v>
      </c>
      <c r="H44" s="15">
        <v>319</v>
      </c>
      <c r="I44" s="15">
        <v>319</v>
      </c>
      <c r="J44" s="14">
        <v>0</v>
      </c>
      <c r="K44" s="15"/>
    </row>
    <row r="45" s="2" customFormat="1" ht="62" customHeight="1" spans="1:11">
      <c r="A45" s="14">
        <v>40</v>
      </c>
      <c r="B45" s="15" t="s">
        <v>110</v>
      </c>
      <c r="C45" s="14" t="s">
        <v>91</v>
      </c>
      <c r="D45" s="15" t="s">
        <v>62</v>
      </c>
      <c r="E45" s="18" t="s">
        <v>103</v>
      </c>
      <c r="F45" s="15" t="s">
        <v>111</v>
      </c>
      <c r="G45" s="15">
        <v>590</v>
      </c>
      <c r="H45" s="15">
        <v>590</v>
      </c>
      <c r="I45" s="15">
        <v>590</v>
      </c>
      <c r="J45" s="14">
        <v>0</v>
      </c>
      <c r="K45" s="15"/>
    </row>
    <row r="46" s="1" customFormat="1" ht="61" customHeight="1" spans="1:11">
      <c r="A46" s="14">
        <v>41</v>
      </c>
      <c r="B46" s="18" t="s">
        <v>112</v>
      </c>
      <c r="C46" s="18" t="s">
        <v>91</v>
      </c>
      <c r="D46" s="18" t="s">
        <v>17</v>
      </c>
      <c r="E46" s="18" t="s">
        <v>25</v>
      </c>
      <c r="F46" s="18" t="s">
        <v>113</v>
      </c>
      <c r="G46" s="18">
        <v>18</v>
      </c>
      <c r="H46" s="18">
        <v>18</v>
      </c>
      <c r="I46" s="18">
        <v>15</v>
      </c>
      <c r="J46" s="18">
        <v>3</v>
      </c>
      <c r="K46" s="14"/>
    </row>
    <row r="47" s="1" customFormat="1" ht="57" customHeight="1" spans="1:11">
      <c r="A47" s="14">
        <v>42</v>
      </c>
      <c r="B47" s="15" t="s">
        <v>114</v>
      </c>
      <c r="C47" s="14" t="s">
        <v>91</v>
      </c>
      <c r="D47" s="14" t="s">
        <v>17</v>
      </c>
      <c r="E47" s="14" t="s">
        <v>46</v>
      </c>
      <c r="F47" s="14" t="s">
        <v>115</v>
      </c>
      <c r="G47" s="15">
        <v>220</v>
      </c>
      <c r="H47" s="15">
        <v>220</v>
      </c>
      <c r="I47" s="14">
        <v>200</v>
      </c>
      <c r="J47" s="14">
        <v>20</v>
      </c>
      <c r="K47" s="14"/>
    </row>
    <row r="48" s="1" customFormat="1" ht="57" customHeight="1" spans="1:11">
      <c r="A48" s="14">
        <v>43</v>
      </c>
      <c r="B48" s="15" t="s">
        <v>116</v>
      </c>
      <c r="C48" s="14" t="s">
        <v>91</v>
      </c>
      <c r="D48" s="14" t="s">
        <v>17</v>
      </c>
      <c r="E48" s="14" t="s">
        <v>46</v>
      </c>
      <c r="F48" s="14" t="s">
        <v>117</v>
      </c>
      <c r="G48" s="15">
        <v>260</v>
      </c>
      <c r="H48" s="15">
        <v>260</v>
      </c>
      <c r="I48" s="14">
        <v>230</v>
      </c>
      <c r="J48" s="14">
        <v>30</v>
      </c>
      <c r="K48" s="14"/>
    </row>
    <row r="49" s="1" customFormat="1" ht="57" customHeight="1" spans="1:11">
      <c r="A49" s="14">
        <v>44</v>
      </c>
      <c r="B49" s="15" t="s">
        <v>118</v>
      </c>
      <c r="C49" s="14" t="s">
        <v>91</v>
      </c>
      <c r="D49" s="14" t="s">
        <v>17</v>
      </c>
      <c r="E49" s="14" t="s">
        <v>46</v>
      </c>
      <c r="F49" s="14" t="s">
        <v>119</v>
      </c>
      <c r="G49" s="15">
        <v>135</v>
      </c>
      <c r="H49" s="15">
        <v>135</v>
      </c>
      <c r="I49" s="14">
        <v>121.5</v>
      </c>
      <c r="J49" s="14">
        <v>13.5</v>
      </c>
      <c r="K49" s="14"/>
    </row>
    <row r="50" s="1" customFormat="1" ht="57" customHeight="1" spans="1:11">
      <c r="A50" s="14">
        <v>45</v>
      </c>
      <c r="B50" s="15" t="s">
        <v>120</v>
      </c>
      <c r="C50" s="14" t="s">
        <v>91</v>
      </c>
      <c r="D50" s="14" t="s">
        <v>17</v>
      </c>
      <c r="E50" s="14" t="s">
        <v>46</v>
      </c>
      <c r="F50" s="14" t="s">
        <v>121</v>
      </c>
      <c r="G50" s="15">
        <v>200</v>
      </c>
      <c r="H50" s="15">
        <v>200</v>
      </c>
      <c r="I50" s="14">
        <v>180</v>
      </c>
      <c r="J50" s="14">
        <v>20</v>
      </c>
      <c r="K50" s="14"/>
    </row>
    <row r="51" s="2" customFormat="1" ht="93" customHeight="1" spans="1:11">
      <c r="A51" s="14">
        <v>46</v>
      </c>
      <c r="B51" s="16" t="s">
        <v>122</v>
      </c>
      <c r="C51" s="16" t="s">
        <v>91</v>
      </c>
      <c r="D51" s="16" t="s">
        <v>17</v>
      </c>
      <c r="E51" s="16" t="s">
        <v>70</v>
      </c>
      <c r="F51" s="16" t="s">
        <v>79</v>
      </c>
      <c r="G51" s="16">
        <v>37</v>
      </c>
      <c r="H51" s="16">
        <v>37</v>
      </c>
      <c r="I51" s="16">
        <v>37</v>
      </c>
      <c r="J51" s="16">
        <v>0</v>
      </c>
      <c r="K51" s="14"/>
    </row>
    <row r="52" s="2" customFormat="1" ht="157" customHeight="1" spans="1:11">
      <c r="A52" s="14">
        <v>47</v>
      </c>
      <c r="B52" s="16" t="s">
        <v>123</v>
      </c>
      <c r="C52" s="16" t="s">
        <v>91</v>
      </c>
      <c r="D52" s="16" t="s">
        <v>17</v>
      </c>
      <c r="E52" s="16" t="s">
        <v>70</v>
      </c>
      <c r="F52" s="16" t="s">
        <v>124</v>
      </c>
      <c r="G52" s="16">
        <v>37</v>
      </c>
      <c r="H52" s="16">
        <v>37</v>
      </c>
      <c r="I52" s="16">
        <v>35</v>
      </c>
      <c r="J52" s="16">
        <v>2</v>
      </c>
      <c r="K52" s="14"/>
    </row>
    <row r="53" s="2" customFormat="1" ht="86" customHeight="1" spans="1:11">
      <c r="A53" s="14">
        <v>48</v>
      </c>
      <c r="B53" s="16" t="s">
        <v>125</v>
      </c>
      <c r="C53" s="16" t="s">
        <v>91</v>
      </c>
      <c r="D53" s="16" t="s">
        <v>17</v>
      </c>
      <c r="E53" s="16" t="s">
        <v>70</v>
      </c>
      <c r="F53" s="16" t="s">
        <v>126</v>
      </c>
      <c r="G53" s="16">
        <v>280</v>
      </c>
      <c r="H53" s="16">
        <v>280</v>
      </c>
      <c r="I53" s="16">
        <v>270</v>
      </c>
      <c r="J53" s="16">
        <v>10</v>
      </c>
      <c r="K53" s="14"/>
    </row>
    <row r="54" s="2" customFormat="1" ht="72" customHeight="1" spans="1:11">
      <c r="A54" s="14">
        <v>49</v>
      </c>
      <c r="B54" s="16" t="s">
        <v>127</v>
      </c>
      <c r="C54" s="16" t="s">
        <v>91</v>
      </c>
      <c r="D54" s="16" t="s">
        <v>17</v>
      </c>
      <c r="E54" s="16" t="s">
        <v>70</v>
      </c>
      <c r="F54" s="16" t="s">
        <v>75</v>
      </c>
      <c r="G54" s="16">
        <v>31.4</v>
      </c>
      <c r="H54" s="16">
        <v>31.4</v>
      </c>
      <c r="I54" s="16">
        <v>29.4</v>
      </c>
      <c r="J54" s="16">
        <v>2</v>
      </c>
      <c r="K54" s="14"/>
    </row>
    <row r="55" s="2" customFormat="1" ht="72" customHeight="1" spans="1:11">
      <c r="A55" s="14">
        <v>50</v>
      </c>
      <c r="B55" s="16" t="s">
        <v>128</v>
      </c>
      <c r="C55" s="16" t="s">
        <v>91</v>
      </c>
      <c r="D55" s="16" t="s">
        <v>17</v>
      </c>
      <c r="E55" s="16" t="s">
        <v>70</v>
      </c>
      <c r="F55" s="16" t="s">
        <v>73</v>
      </c>
      <c r="G55" s="16">
        <v>15</v>
      </c>
      <c r="H55" s="16">
        <v>15</v>
      </c>
      <c r="I55" s="16">
        <v>15</v>
      </c>
      <c r="J55" s="16">
        <v>0</v>
      </c>
      <c r="K55" s="14"/>
    </row>
    <row r="56" s="2" customFormat="1" ht="77" customHeight="1" spans="1:11">
      <c r="A56" s="14">
        <v>51</v>
      </c>
      <c r="B56" s="16" t="s">
        <v>129</v>
      </c>
      <c r="C56" s="16" t="s">
        <v>91</v>
      </c>
      <c r="D56" s="16" t="s">
        <v>17</v>
      </c>
      <c r="E56" s="16" t="s">
        <v>70</v>
      </c>
      <c r="F56" s="16" t="s">
        <v>73</v>
      </c>
      <c r="G56" s="16">
        <v>70</v>
      </c>
      <c r="H56" s="16">
        <v>70</v>
      </c>
      <c r="I56" s="16">
        <v>70</v>
      </c>
      <c r="J56" s="16">
        <v>0</v>
      </c>
      <c r="K56" s="14"/>
    </row>
    <row r="57" customFormat="1" ht="36" customHeight="1" spans="1:11">
      <c r="A57" s="21" t="s">
        <v>12</v>
      </c>
      <c r="B57" s="22"/>
      <c r="C57" s="22"/>
      <c r="D57" s="22"/>
      <c r="E57" s="22"/>
      <c r="F57" s="23"/>
      <c r="G57" s="24">
        <f>SUM(G6:G56)</f>
        <v>14327.954</v>
      </c>
      <c r="H57" s="24">
        <f>SUM(H6:H56)</f>
        <v>14327.954</v>
      </c>
      <c r="I57" s="24">
        <f>SUM(I6:I56)</f>
        <v>10756.454</v>
      </c>
      <c r="J57" s="24">
        <f>SUM(J6:J56)</f>
        <v>3571.5</v>
      </c>
      <c r="K57" s="29"/>
    </row>
  </sheetData>
  <autoFilter xmlns:etc="http://www.wps.cn/officeDocument/2017/etCustomData" ref="A5:XEQ57" etc:filterBottomFollowUsedRange="0">
    <extLst/>
  </autoFilter>
  <mergeCells count="12">
    <mergeCell ref="A2:K2"/>
    <mergeCell ref="B3:C3"/>
    <mergeCell ref="H4:J4"/>
    <mergeCell ref="A57:F57"/>
    <mergeCell ref="A4:A5"/>
    <mergeCell ref="B4:B5"/>
    <mergeCell ref="C4:C5"/>
    <mergeCell ref="D4:D5"/>
    <mergeCell ref="E4:E5"/>
    <mergeCell ref="F4:F5"/>
    <mergeCell ref="G4:G5"/>
    <mergeCell ref="K4:K5"/>
  </mergeCells>
  <dataValidations count="2">
    <dataValidation type="list" allowBlank="1" showInputMessage="1" showErrorMessage="1" sqref="C6:C25 C27:C56">
      <formula1>"产业发展,乡村建设行动,就业项目,易地搬迁后扶,巩固三保障成果"</formula1>
    </dataValidation>
    <dataValidation type="list" allowBlank="1" showInputMessage="1" showErrorMessage="1" sqref="D6:D17 D20:D25 D27:D29 D31:D32 D36:D56">
      <formula1>"新建,续建,改建,扩建"</formula1>
    </dataValidation>
  </dataValidations>
  <printOptions horizontalCentered="1"/>
  <pageMargins left="0.472222222222222" right="0.472222222222222" top="0.472222222222222" bottom="0.354166666666667" header="0.5" footer="0.354166666666667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张浩东</cp:lastModifiedBy>
  <dcterms:created xsi:type="dcterms:W3CDTF">2024-12-24T01:29:00Z</dcterms:created>
  <dcterms:modified xsi:type="dcterms:W3CDTF">2024-12-25T03:04:58Z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C8C3F731FC53498FB4C64D421885D9D1_13</vt:lpwstr>
  </property>
  <property fmtid="{D5CDD505-2E9C-101B-9397-08002B2CF9AE}" pid="3" name="KSOProductBuildVer">
    <vt:lpwstr>2052-12.1.0.19302</vt:lpwstr>
  </property>
</Properties>
</file>