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3调整" sheetId="1" r:id="rId1"/>
  </sheets>
  <definedNames>
    <definedName name="_xlnm._FilterDatabase" localSheetId="0" hidden="1">'2023调整'!$11:$13</definedName>
    <definedName name="_xlnm.Print_Titles" localSheetId="0">'2023调整'!$2:$5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<sst xmlns="http://schemas.openxmlformats.org/spreadsheetml/2006/main" count="133" uniqueCount="108">
  <si>
    <t>蒲县2025年中央、省、市级财政衔接推进乡村振兴补助资金项目匹配情况表</t>
  </si>
  <si>
    <t>单位：万元</t>
  </si>
  <si>
    <t>序号</t>
  </si>
  <si>
    <t>项目名称</t>
  </si>
  <si>
    <t>项目类型</t>
  </si>
  <si>
    <t>项目建设性质</t>
  </si>
  <si>
    <t>责任单位</t>
  </si>
  <si>
    <t>项目地点</t>
  </si>
  <si>
    <t>总投资</t>
  </si>
  <si>
    <t>2025年度计划
投资</t>
  </si>
  <si>
    <t>财政资金来源</t>
  </si>
  <si>
    <t>主要建设规模和任务</t>
  </si>
  <si>
    <t>时间进度</t>
  </si>
  <si>
    <t>项目绩效目标</t>
  </si>
  <si>
    <t>受益
对象</t>
  </si>
  <si>
    <t>受益人口</t>
  </si>
  <si>
    <t>受益脱贫人口</t>
  </si>
  <si>
    <t>项目实施单位</t>
  </si>
  <si>
    <t>项目负责人</t>
  </si>
  <si>
    <t>联系电话</t>
  </si>
  <si>
    <t>备注</t>
  </si>
  <si>
    <t>合计</t>
  </si>
  <si>
    <t>财政衔接资金</t>
  </si>
  <si>
    <t>其他筹措资金</t>
  </si>
  <si>
    <t>户数</t>
  </si>
  <si>
    <t>人数</t>
  </si>
  <si>
    <t>蒲县智慧果业全产业链建设项目</t>
  </si>
  <si>
    <t>产业发展</t>
  </si>
  <si>
    <t>新建</t>
  </si>
  <si>
    <t>古县乡人民政府</t>
  </si>
  <si>
    <t>古县村</t>
  </si>
  <si>
    <t>中央</t>
  </si>
  <si>
    <t>冷藏库一座、选果车间一个，配套设施建设等。</t>
  </si>
  <si>
    <t>2025年2月-2025年12月</t>
  </si>
  <si>
    <t>延伸苹果产业链、增加果农收入。</t>
  </si>
  <si>
    <t>务工带动农户30人，人均增加务工收入7000元，带动全乡果农产业发展。</t>
  </si>
  <si>
    <t>王龙</t>
  </si>
  <si>
    <t>13593529222</t>
  </si>
  <si>
    <t>韩家窑易地搬迁集中安置点基础设施及公共服务设施配套项目</t>
  </si>
  <si>
    <t>易地搬迁后扶</t>
  </si>
  <si>
    <t>山中乡人民政府</t>
  </si>
  <si>
    <t>金定村</t>
  </si>
  <si>
    <t>完善村内饮水设施，连接村内互联网4G手机网络信号，维修村内毁坏道路。</t>
  </si>
  <si>
    <t>2025年5月-2025年8月</t>
  </si>
  <si>
    <t>为7户24名易地搬迁群众完善基础设施配套，辐射带动韩家窑村11户40人实现基础设施配套。为全村18户64人实现基本的基础设施配套</t>
  </si>
  <si>
    <t>韩家窑易地搬迁集中安置点全体村民</t>
  </si>
  <si>
    <t>金定村民委员会</t>
  </si>
  <si>
    <t>冯建伟</t>
  </si>
  <si>
    <t>13934722224</t>
  </si>
  <si>
    <t>蒲城镇城关村高标准生态种养殖项目</t>
  </si>
  <si>
    <t>蒲城镇人民政府</t>
  </si>
  <si>
    <t>城关村</t>
  </si>
  <si>
    <t>中央101
省级12</t>
  </si>
  <si>
    <t>建设高科技农业一米菜园、无抗养鸡及室内高密度养鱼。</t>
  </si>
  <si>
    <t>2025年1月-2025年12月</t>
  </si>
  <si>
    <t>为脱贫户、一般户提供就业岗位，进行技能培训等。</t>
  </si>
  <si>
    <t>带动附近农户、脱贫户短期务工</t>
  </si>
  <si>
    <t>蒲城镇城关村股份经济联合社</t>
  </si>
  <si>
    <t>曾宪珠</t>
  </si>
  <si>
    <t>薛关村大棚产业配套项目</t>
  </si>
  <si>
    <t>乡村建设行动</t>
  </si>
  <si>
    <t>薛关镇
人民政府</t>
  </si>
  <si>
    <t>薛关村</t>
  </si>
  <si>
    <t>省级</t>
  </si>
  <si>
    <t>大棚产业配套设施</t>
  </si>
  <si>
    <t>2025年6月-2025年9月</t>
  </si>
  <si>
    <t>通过完善大棚配套设施建设，维持大棚正常运行</t>
  </si>
  <si>
    <t>带动农户务工，增加村集体经济收入</t>
  </si>
  <si>
    <t>41</t>
  </si>
  <si>
    <t>123</t>
  </si>
  <si>
    <t>7</t>
  </si>
  <si>
    <t>21</t>
  </si>
  <si>
    <t>薛关村委</t>
  </si>
  <si>
    <t>刘反翠</t>
  </si>
  <si>
    <t>15235714925</t>
  </si>
  <si>
    <t>山中乡白家庄村烟叶基地建设项目</t>
  </si>
  <si>
    <t>白家庄村</t>
  </si>
  <si>
    <t>新建烤房及烤烟基础设备；育苗大棚、库房、编烟棚、生产管理用房等附属设施。</t>
  </si>
  <si>
    <t>2025年6月-2025年12月</t>
  </si>
  <si>
    <t>提高烟叶产量和品质；带动群众发展，增加农民收入。项目实施后集体经济增收5万。</t>
  </si>
  <si>
    <t>提供3个就业岗位，带动农户12人务工，其中脱贫户1户2人，人均增收1.5万元。</t>
  </si>
  <si>
    <t>白家庄村委</t>
  </si>
  <si>
    <t>安红平</t>
  </si>
  <si>
    <t>18635756700</t>
  </si>
  <si>
    <t>蒲县有机果业智慧化及全产业链建设项目（一期）</t>
  </si>
  <si>
    <t>生态产品研发技术服务中心</t>
  </si>
  <si>
    <t>被子垣村</t>
  </si>
  <si>
    <t>市级</t>
  </si>
  <si>
    <t>1、建设被子垣生态有机智慧果园云平台；2、建设四个中心，包括智慧果园种植监测中心、数字果园智控中心、园区产业服务中心、有机品牌特色推介中心；3、建设N项数字农业应用，包括环境检测、病虫害检测、地块管理、智能植保、水肥一体管控等。</t>
  </si>
  <si>
    <t>开展技能培训、带动务工就业、提供技术服务。</t>
  </si>
  <si>
    <t>马铃薯、蔬菜、花卉等种植户</t>
  </si>
  <si>
    <t>董阿梅</t>
  </si>
  <si>
    <t>山中村精品示范村建设项目</t>
  </si>
  <si>
    <t>山中村</t>
  </si>
  <si>
    <t>购买农产品加工设备、包装设备；配备果园水利防护设施</t>
  </si>
  <si>
    <t>2025年5月-2025年12月</t>
  </si>
  <si>
    <t>提供5个就业岗位，带动农户15人务工，其中脱贫户2户2人，人均增收2万元。项目实施后实现村集体经济增收8万。</t>
  </si>
  <si>
    <t>山中村集体及农户</t>
  </si>
  <si>
    <t>山中村民委员会</t>
  </si>
  <si>
    <t>石金平</t>
  </si>
  <si>
    <t>井沟村精品示范村打造工程</t>
  </si>
  <si>
    <t>薛关镇人民政府</t>
  </si>
  <si>
    <t>井沟村</t>
  </si>
  <si>
    <t>全村沿520国道安装照明设施50套；村内道路硬化宽3米，厚0.2米，长约1500米；等</t>
  </si>
  <si>
    <t>改善道路交通状况，亮化乡村，方便村民生产生活。</t>
  </si>
  <si>
    <t>在村村民、脱贫户及监测户</t>
  </si>
  <si>
    <t>井沟村民委员会</t>
  </si>
  <si>
    <t>王连明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</si>
</sst>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71755</xdr:rowOff>
    </xdr:to>
    <xdr:sp>
      <xdr:nvSpPr>
        <xdr:cNvPr id="2" name="Text Box 43" hidden="1"/>
        <xdr:cNvSpPr txBox="1"/>
      </xdr:nvSpPr>
      <xdr:spPr>
        <a:xfrm>
          <a:off x="770890" y="135128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71755</xdr:rowOff>
    </xdr:to>
    <xdr:sp>
      <xdr:nvSpPr>
        <xdr:cNvPr id="3" name="Text Box 43" hidden="1"/>
        <xdr:cNvSpPr txBox="1"/>
      </xdr:nvSpPr>
      <xdr:spPr>
        <a:xfrm>
          <a:off x="770890" y="135128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71755</xdr:rowOff>
    </xdr:to>
    <xdr:sp>
      <xdr:nvSpPr>
        <xdr:cNvPr id="4" name="Text Box 43" hidden="1"/>
        <xdr:cNvSpPr txBox="1"/>
      </xdr:nvSpPr>
      <xdr:spPr>
        <a:xfrm>
          <a:off x="770890" y="135128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71755</xdr:rowOff>
    </xdr:to>
    <xdr:sp>
      <xdr:nvSpPr>
        <xdr:cNvPr id="5" name="Text Box 43" hidden="1"/>
        <xdr:cNvSpPr txBox="1"/>
      </xdr:nvSpPr>
      <xdr:spPr>
        <a:xfrm>
          <a:off x="770890" y="135128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65405</xdr:rowOff>
    </xdr:to>
    <xdr:sp>
      <xdr:nvSpPr>
        <xdr:cNvPr id="6" name="Text Box 43" hidden="1"/>
        <xdr:cNvSpPr txBox="1"/>
      </xdr:nvSpPr>
      <xdr:spPr>
        <a:xfrm>
          <a:off x="770890" y="13512800"/>
          <a:ext cx="50482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73025</xdr:rowOff>
    </xdr:to>
    <xdr:sp>
      <xdr:nvSpPr>
        <xdr:cNvPr id="7" name="Text Box 43" hidden="1"/>
        <xdr:cNvSpPr txBox="1"/>
      </xdr:nvSpPr>
      <xdr:spPr>
        <a:xfrm>
          <a:off x="770890" y="13512800"/>
          <a:ext cx="50482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69215</xdr:rowOff>
    </xdr:to>
    <xdr:sp>
      <xdr:nvSpPr>
        <xdr:cNvPr id="8" name="Text Box 43"/>
        <xdr:cNvSpPr txBox="1"/>
      </xdr:nvSpPr>
      <xdr:spPr>
        <a:xfrm>
          <a:off x="770890" y="13512800"/>
          <a:ext cx="50482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68580</xdr:rowOff>
    </xdr:to>
    <xdr:sp>
      <xdr:nvSpPr>
        <xdr:cNvPr id="9" name="Text Box 43"/>
        <xdr:cNvSpPr txBox="1"/>
      </xdr:nvSpPr>
      <xdr:spPr>
        <a:xfrm>
          <a:off x="770890" y="135128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68580</xdr:rowOff>
    </xdr:to>
    <xdr:sp>
      <xdr:nvSpPr>
        <xdr:cNvPr id="10" name="Text Box 43" hidden="1"/>
        <xdr:cNvSpPr txBox="1"/>
      </xdr:nvSpPr>
      <xdr:spPr>
        <a:xfrm>
          <a:off x="770890" y="135128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68580</xdr:rowOff>
    </xdr:to>
    <xdr:sp>
      <xdr:nvSpPr>
        <xdr:cNvPr id="11" name="Text Box 43" hidden="1"/>
        <xdr:cNvSpPr txBox="1"/>
      </xdr:nvSpPr>
      <xdr:spPr>
        <a:xfrm>
          <a:off x="770890" y="135128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72390</xdr:rowOff>
    </xdr:to>
    <xdr:sp>
      <xdr:nvSpPr>
        <xdr:cNvPr id="12" name="Text Box 43" hidden="1"/>
        <xdr:cNvSpPr txBox="1"/>
      </xdr:nvSpPr>
      <xdr:spPr>
        <a:xfrm>
          <a:off x="770890" y="13512800"/>
          <a:ext cx="5048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68580</xdr:rowOff>
    </xdr:to>
    <xdr:sp>
      <xdr:nvSpPr>
        <xdr:cNvPr id="13" name="Text Box 43" hidden="1"/>
        <xdr:cNvSpPr txBox="1"/>
      </xdr:nvSpPr>
      <xdr:spPr>
        <a:xfrm>
          <a:off x="770890" y="135128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72390</xdr:rowOff>
    </xdr:to>
    <xdr:sp>
      <xdr:nvSpPr>
        <xdr:cNvPr id="14" name="Text Box 43" hidden="1"/>
        <xdr:cNvSpPr txBox="1"/>
      </xdr:nvSpPr>
      <xdr:spPr>
        <a:xfrm>
          <a:off x="770890" y="13512800"/>
          <a:ext cx="5048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68580</xdr:rowOff>
    </xdr:to>
    <xdr:sp>
      <xdr:nvSpPr>
        <xdr:cNvPr id="15" name="Text Box 43" hidden="1"/>
        <xdr:cNvSpPr txBox="1"/>
      </xdr:nvSpPr>
      <xdr:spPr>
        <a:xfrm>
          <a:off x="770890" y="135128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408940</xdr:colOff>
      <xdr:row>14</xdr:row>
      <xdr:rowOff>0</xdr:rowOff>
    </xdr:from>
    <xdr:to>
      <xdr:col>1</xdr:col>
      <xdr:colOff>913765</xdr:colOff>
      <xdr:row>15</xdr:row>
      <xdr:rowOff>72390</xdr:rowOff>
    </xdr:to>
    <xdr:sp>
      <xdr:nvSpPr>
        <xdr:cNvPr id="16" name="Text Box 43" hidden="1"/>
        <xdr:cNvSpPr txBox="1"/>
      </xdr:nvSpPr>
      <xdr:spPr>
        <a:xfrm>
          <a:off x="770890" y="13512800"/>
          <a:ext cx="504825" cy="2438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tabSelected="1" zoomScale="80" zoomScaleNormal="80" workbookViewId="0">
      <selection activeCell="W6" sqref="W6:W13"/>
    </sheetView>
  </sheetViews>
  <sheetFormatPr defaultColWidth="9" defaultRowHeight="13.5"/>
  <cols>
    <col min="1" max="1" width="4.75" style="3" customWidth="1"/>
    <col min="2" max="2" width="22" style="3" customWidth="1"/>
    <col min="3" max="3" width="6" style="3" customWidth="1"/>
    <col min="4" max="4" width="6.375" style="3" customWidth="1"/>
    <col min="5" max="5" width="14.875" style="3" customWidth="1"/>
    <col min="6" max="6" width="10.875" style="3" customWidth="1"/>
    <col min="7" max="7" width="12.25" style="3" customWidth="1"/>
    <col min="8" max="8" width="9.875" style="3" customWidth="1"/>
    <col min="9" max="9" width="8.625" style="3" customWidth="1"/>
    <col min="10" max="10" width="8.5" style="3" customWidth="1"/>
    <col min="11" max="11" width="6.125" style="3" customWidth="1"/>
    <col min="12" max="12" width="38.7416666666667" style="4" customWidth="1"/>
    <col min="13" max="13" width="11" style="3" customWidth="1"/>
    <col min="14" max="14" width="29" style="4" customWidth="1"/>
    <col min="15" max="15" width="12.025" style="3" hidden="1" customWidth="1"/>
    <col min="16" max="19" width="9" style="3" hidden="1" customWidth="1"/>
    <col min="20" max="20" width="10.9333333333333" style="3" customWidth="1"/>
    <col min="21" max="21" width="9" style="3" hidden="1" customWidth="1"/>
    <col min="22" max="22" width="12.625" style="3" hidden="1" customWidth="1"/>
    <col min="23" max="23" width="12.625" style="3"/>
    <col min="24" max="16383" width="9" style="3"/>
  </cols>
  <sheetData>
    <row r="1" ht="29" customHeight="1" spans="1:2">
      <c r="A1" s="5"/>
      <c r="B1" s="5"/>
    </row>
    <row r="2" ht="29" customHeight="1" spans="1:2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29" customHeight="1" spans="1:2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="1" customFormat="1" ht="29" customHeight="1" spans="1:2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20"/>
      <c r="J4" s="21"/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/>
      <c r="R4" s="8" t="s">
        <v>16</v>
      </c>
      <c r="S4" s="8"/>
      <c r="T4" s="8" t="s">
        <v>17</v>
      </c>
      <c r="U4" s="8" t="s">
        <v>18</v>
      </c>
      <c r="V4" s="8" t="s">
        <v>19</v>
      </c>
      <c r="W4" s="8" t="s">
        <v>20</v>
      </c>
    </row>
    <row r="5" s="1" customFormat="1" ht="43" customHeight="1" spans="1:23">
      <c r="A5" s="8"/>
      <c r="B5" s="8"/>
      <c r="C5" s="8"/>
      <c r="D5" s="8"/>
      <c r="E5" s="8"/>
      <c r="F5" s="8"/>
      <c r="G5" s="8"/>
      <c r="H5" s="8" t="s">
        <v>21</v>
      </c>
      <c r="I5" s="8" t="s">
        <v>22</v>
      </c>
      <c r="J5" s="8" t="s">
        <v>23</v>
      </c>
      <c r="K5" s="8"/>
      <c r="L5" s="8"/>
      <c r="M5" s="8"/>
      <c r="N5" s="8"/>
      <c r="O5" s="8"/>
      <c r="P5" s="22" t="s">
        <v>24</v>
      </c>
      <c r="Q5" s="22" t="s">
        <v>25</v>
      </c>
      <c r="R5" s="22" t="s">
        <v>24</v>
      </c>
      <c r="S5" s="22" t="s">
        <v>25</v>
      </c>
      <c r="T5" s="8"/>
      <c r="U5" s="8"/>
      <c r="V5" s="8"/>
      <c r="W5" s="8"/>
    </row>
    <row r="6" s="1" customFormat="1" ht="59" customHeight="1" spans="1:23">
      <c r="A6" s="10">
        <v>1</v>
      </c>
      <c r="B6" s="11" t="s">
        <v>26</v>
      </c>
      <c r="C6" s="11" t="s">
        <v>27</v>
      </c>
      <c r="D6" s="12" t="s">
        <v>28</v>
      </c>
      <c r="E6" s="12" t="s">
        <v>29</v>
      </c>
      <c r="F6" s="12" t="s">
        <v>30</v>
      </c>
      <c r="G6" s="13">
        <v>1900</v>
      </c>
      <c r="H6" s="13">
        <v>1900</v>
      </c>
      <c r="I6" s="12">
        <v>100</v>
      </c>
      <c r="J6" s="12"/>
      <c r="K6" s="11" t="s">
        <v>31</v>
      </c>
      <c r="L6" s="23" t="s">
        <v>32</v>
      </c>
      <c r="M6" s="15" t="s">
        <v>33</v>
      </c>
      <c r="N6" s="24" t="s">
        <v>34</v>
      </c>
      <c r="O6" s="25" t="s">
        <v>35</v>
      </c>
      <c r="P6" s="13">
        <v>298</v>
      </c>
      <c r="Q6" s="13">
        <v>1043</v>
      </c>
      <c r="R6" s="13">
        <v>98</v>
      </c>
      <c r="S6" s="13">
        <v>343</v>
      </c>
      <c r="T6" s="29" t="s">
        <v>29</v>
      </c>
      <c r="U6" s="29" t="s">
        <v>36</v>
      </c>
      <c r="V6" s="29" t="s">
        <v>37</v>
      </c>
      <c r="W6" s="30"/>
    </row>
    <row r="7" s="1" customFormat="1" ht="100" customHeight="1" spans="1:23">
      <c r="A7" s="10">
        <v>2</v>
      </c>
      <c r="B7" s="11" t="s">
        <v>38</v>
      </c>
      <c r="C7" s="11" t="s">
        <v>39</v>
      </c>
      <c r="D7" s="11" t="s">
        <v>28</v>
      </c>
      <c r="E7" s="11" t="s">
        <v>40</v>
      </c>
      <c r="F7" s="11" t="s">
        <v>41</v>
      </c>
      <c r="G7" s="11">
        <v>69</v>
      </c>
      <c r="H7" s="11">
        <v>69</v>
      </c>
      <c r="I7" s="11">
        <v>69</v>
      </c>
      <c r="J7" s="11"/>
      <c r="K7" s="11" t="s">
        <v>31</v>
      </c>
      <c r="L7" s="11" t="s">
        <v>42</v>
      </c>
      <c r="M7" s="11" t="s">
        <v>43</v>
      </c>
      <c r="N7" s="26" t="s">
        <v>44</v>
      </c>
      <c r="O7" s="11" t="s">
        <v>45</v>
      </c>
      <c r="P7" s="11">
        <v>18</v>
      </c>
      <c r="Q7" s="11">
        <v>64</v>
      </c>
      <c r="R7" s="11">
        <v>5</v>
      </c>
      <c r="S7" s="11">
        <v>10</v>
      </c>
      <c r="T7" s="11" t="s">
        <v>46</v>
      </c>
      <c r="U7" s="11" t="s">
        <v>47</v>
      </c>
      <c r="V7" s="11" t="s">
        <v>48</v>
      </c>
      <c r="W7" s="31"/>
    </row>
    <row r="8" s="1" customFormat="1" ht="78" customHeight="1" spans="1:23">
      <c r="A8" s="10">
        <v>3</v>
      </c>
      <c r="B8" s="11" t="s">
        <v>49</v>
      </c>
      <c r="C8" s="11" t="s">
        <v>27</v>
      </c>
      <c r="D8" s="11" t="s">
        <v>28</v>
      </c>
      <c r="E8" s="12" t="s">
        <v>50</v>
      </c>
      <c r="F8" s="11" t="s">
        <v>51</v>
      </c>
      <c r="G8" s="14">
        <v>1309.48</v>
      </c>
      <c r="H8" s="14">
        <v>1309.48</v>
      </c>
      <c r="I8" s="11">
        <v>113</v>
      </c>
      <c r="J8" s="11"/>
      <c r="K8" s="11" t="s">
        <v>52</v>
      </c>
      <c r="L8" s="27" t="s">
        <v>53</v>
      </c>
      <c r="M8" s="15" t="s">
        <v>54</v>
      </c>
      <c r="N8" s="24" t="s">
        <v>55</v>
      </c>
      <c r="O8" s="25" t="s">
        <v>56</v>
      </c>
      <c r="P8" s="14">
        <v>223</v>
      </c>
      <c r="Q8" s="14">
        <v>649</v>
      </c>
      <c r="R8" s="14">
        <v>10</v>
      </c>
      <c r="S8" s="14">
        <v>32</v>
      </c>
      <c r="T8" s="12" t="s">
        <v>57</v>
      </c>
      <c r="U8" s="14" t="s">
        <v>58</v>
      </c>
      <c r="V8" s="14">
        <v>13303570063</v>
      </c>
      <c r="W8" s="30"/>
    </row>
    <row r="9" customFormat="1" ht="129" customHeight="1" spans="1:23">
      <c r="A9" s="10">
        <v>4</v>
      </c>
      <c r="B9" s="11" t="s">
        <v>59</v>
      </c>
      <c r="C9" s="11" t="s">
        <v>60</v>
      </c>
      <c r="D9" s="11" t="s">
        <v>28</v>
      </c>
      <c r="E9" s="11" t="s">
        <v>61</v>
      </c>
      <c r="F9" s="11" t="s">
        <v>62</v>
      </c>
      <c r="G9" s="13">
        <v>50</v>
      </c>
      <c r="H9" s="13">
        <v>50</v>
      </c>
      <c r="I9" s="11">
        <v>50</v>
      </c>
      <c r="J9" s="11"/>
      <c r="K9" s="11" t="s">
        <v>63</v>
      </c>
      <c r="L9" s="11" t="s">
        <v>64</v>
      </c>
      <c r="M9" s="11" t="s">
        <v>65</v>
      </c>
      <c r="N9" s="11" t="s">
        <v>66</v>
      </c>
      <c r="O9" s="11" t="s">
        <v>67</v>
      </c>
      <c r="P9" s="14" t="s">
        <v>68</v>
      </c>
      <c r="Q9" s="14" t="s">
        <v>69</v>
      </c>
      <c r="R9" s="14" t="s">
        <v>70</v>
      </c>
      <c r="S9" s="14" t="s">
        <v>71</v>
      </c>
      <c r="T9" s="12" t="s">
        <v>72</v>
      </c>
      <c r="U9" s="12" t="s">
        <v>73</v>
      </c>
      <c r="V9" s="14" t="s">
        <v>74</v>
      </c>
      <c r="W9" s="32"/>
    </row>
    <row r="10" customFormat="1" ht="193" customHeight="1" spans="1:23">
      <c r="A10" s="10">
        <v>5</v>
      </c>
      <c r="B10" s="11" t="s">
        <v>75</v>
      </c>
      <c r="C10" s="11" t="s">
        <v>27</v>
      </c>
      <c r="D10" s="11" t="s">
        <v>28</v>
      </c>
      <c r="E10" s="11" t="s">
        <v>40</v>
      </c>
      <c r="F10" s="11" t="s">
        <v>76</v>
      </c>
      <c r="G10" s="11">
        <v>158</v>
      </c>
      <c r="H10" s="11">
        <v>158</v>
      </c>
      <c r="I10" s="11">
        <v>138</v>
      </c>
      <c r="J10" s="11">
        <v>20</v>
      </c>
      <c r="K10" s="11" t="s">
        <v>63</v>
      </c>
      <c r="L10" s="11" t="s">
        <v>77</v>
      </c>
      <c r="M10" s="11" t="s">
        <v>78</v>
      </c>
      <c r="N10" s="11" t="s">
        <v>79</v>
      </c>
      <c r="O10" s="11" t="s">
        <v>80</v>
      </c>
      <c r="P10" s="14">
        <v>12</v>
      </c>
      <c r="Q10" s="14">
        <v>42</v>
      </c>
      <c r="R10" s="14">
        <v>1</v>
      </c>
      <c r="S10" s="14">
        <v>2</v>
      </c>
      <c r="T10" s="12" t="s">
        <v>81</v>
      </c>
      <c r="U10" s="12" t="s">
        <v>82</v>
      </c>
      <c r="V10" s="14" t="s">
        <v>83</v>
      </c>
      <c r="W10" s="33"/>
    </row>
    <row r="11" s="2" customFormat="1" ht="128" customHeight="1" spans="1:23">
      <c r="A11" s="10">
        <v>6</v>
      </c>
      <c r="B11" s="11" t="s">
        <v>84</v>
      </c>
      <c r="C11" s="11" t="s">
        <v>27</v>
      </c>
      <c r="D11" s="15" t="s">
        <v>28</v>
      </c>
      <c r="E11" s="11" t="s">
        <v>85</v>
      </c>
      <c r="F11" s="11" t="s">
        <v>86</v>
      </c>
      <c r="G11" s="11">
        <v>1900</v>
      </c>
      <c r="H11" s="11">
        <v>1900</v>
      </c>
      <c r="I11" s="15">
        <v>400</v>
      </c>
      <c r="J11" s="15"/>
      <c r="K11" s="15" t="s">
        <v>87</v>
      </c>
      <c r="L11" s="27" t="s">
        <v>88</v>
      </c>
      <c r="M11" s="15" t="s">
        <v>54</v>
      </c>
      <c r="N11" s="26" t="s">
        <v>89</v>
      </c>
      <c r="O11" s="12" t="s">
        <v>90</v>
      </c>
      <c r="P11" s="12">
        <v>50</v>
      </c>
      <c r="Q11" s="12">
        <v>70</v>
      </c>
      <c r="R11" s="12">
        <v>20</v>
      </c>
      <c r="S11" s="11">
        <v>30</v>
      </c>
      <c r="T11" s="12" t="s">
        <v>85</v>
      </c>
      <c r="U11" s="12" t="s">
        <v>91</v>
      </c>
      <c r="V11" s="34">
        <v>15903474039</v>
      </c>
      <c r="W11" s="24"/>
    </row>
    <row r="12" s="2" customFormat="1" ht="88" customHeight="1" spans="1:23">
      <c r="A12" s="10">
        <v>7</v>
      </c>
      <c r="B12" s="11" t="s">
        <v>92</v>
      </c>
      <c r="C12" s="11" t="s">
        <v>60</v>
      </c>
      <c r="D12" s="15" t="s">
        <v>28</v>
      </c>
      <c r="E12" s="11" t="s">
        <v>40</v>
      </c>
      <c r="F12" s="11" t="s">
        <v>93</v>
      </c>
      <c r="G12" s="15">
        <v>80</v>
      </c>
      <c r="H12" s="15">
        <f>I12+J12</f>
        <v>80</v>
      </c>
      <c r="I12" s="15">
        <v>50</v>
      </c>
      <c r="J12" s="15">
        <v>30</v>
      </c>
      <c r="K12" s="15" t="s">
        <v>87</v>
      </c>
      <c r="L12" s="27" t="s">
        <v>94</v>
      </c>
      <c r="M12" s="15" t="s">
        <v>95</v>
      </c>
      <c r="N12" s="26" t="s">
        <v>96</v>
      </c>
      <c r="O12" s="11" t="s">
        <v>97</v>
      </c>
      <c r="P12" s="13">
        <v>6</v>
      </c>
      <c r="Q12" s="35">
        <v>15</v>
      </c>
      <c r="R12" s="35">
        <v>2</v>
      </c>
      <c r="S12" s="35">
        <v>2</v>
      </c>
      <c r="T12" s="11" t="s">
        <v>98</v>
      </c>
      <c r="U12" s="11" t="s">
        <v>99</v>
      </c>
      <c r="V12" s="13">
        <v>13994021165</v>
      </c>
      <c r="W12" s="14"/>
    </row>
    <row r="13" s="1" customFormat="1" ht="101" customHeight="1" spans="1:23">
      <c r="A13" s="10">
        <v>8</v>
      </c>
      <c r="B13" s="11" t="s">
        <v>100</v>
      </c>
      <c r="C13" s="11" t="s">
        <v>60</v>
      </c>
      <c r="D13" s="15" t="s">
        <v>28</v>
      </c>
      <c r="E13" s="11" t="s">
        <v>101</v>
      </c>
      <c r="F13" s="11" t="s">
        <v>102</v>
      </c>
      <c r="G13" s="15">
        <v>50</v>
      </c>
      <c r="H13" s="15">
        <f>I13+J13</f>
        <v>50</v>
      </c>
      <c r="I13" s="15">
        <v>50</v>
      </c>
      <c r="J13" s="15"/>
      <c r="K13" s="15" t="s">
        <v>87</v>
      </c>
      <c r="L13" s="27" t="s">
        <v>103</v>
      </c>
      <c r="M13" s="28" t="s">
        <v>95</v>
      </c>
      <c r="N13" s="26" t="s">
        <v>104</v>
      </c>
      <c r="O13" s="11" t="s">
        <v>105</v>
      </c>
      <c r="P13" s="13">
        <v>68</v>
      </c>
      <c r="Q13" s="35">
        <v>152</v>
      </c>
      <c r="R13" s="35">
        <v>23</v>
      </c>
      <c r="S13" s="35">
        <v>51</v>
      </c>
      <c r="T13" s="11" t="s">
        <v>106</v>
      </c>
      <c r="U13" s="11" t="s">
        <v>107</v>
      </c>
      <c r="V13" s="13">
        <v>13097520169</v>
      </c>
      <c r="W13" s="14"/>
    </row>
    <row r="14" s="1" customFormat="1" ht="29" customHeight="1" spans="1:23">
      <c r="A14" s="16" t="s">
        <v>21</v>
      </c>
      <c r="B14" s="17"/>
      <c r="C14" s="17"/>
      <c r="D14" s="17"/>
      <c r="E14" s="17"/>
      <c r="F14" s="18"/>
      <c r="G14" s="19">
        <f>SUM(G6:G13)</f>
        <v>5516.48</v>
      </c>
      <c r="H14" s="19">
        <f>SUM(H6:H13)</f>
        <v>5516.48</v>
      </c>
      <c r="I14" s="19">
        <f>SUM(I6:I13)</f>
        <v>970</v>
      </c>
      <c r="J14" s="19">
        <f>SUM(J11,J12,J13)</f>
        <v>30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</sheetData>
  <sheetProtection formatCells="0" insertHyperlinks="0" autoFilter="0"/>
  <mergeCells count="24">
    <mergeCell ref="A1:B1"/>
    <mergeCell ref="A2:W2"/>
    <mergeCell ref="A3:W3"/>
    <mergeCell ref="H4:J4"/>
    <mergeCell ref="P4:Q4"/>
    <mergeCell ref="R4:S4"/>
    <mergeCell ref="A14:F14"/>
    <mergeCell ref="K14:W14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  <mergeCell ref="T4:T5"/>
    <mergeCell ref="U4:U5"/>
    <mergeCell ref="V4:V5"/>
    <mergeCell ref="W4:W5"/>
  </mergeCells>
  <dataValidations count="2">
    <dataValidation type="list" allowBlank="1" showInputMessage="1" showErrorMessage="1" sqref="D10 D7:D8">
      <formula1>"新建,续建,改建,扩建"</formula1>
    </dataValidation>
    <dataValidation type="list" allowBlank="1" showInputMessage="1" showErrorMessage="1" sqref="C6:C13">
      <formula1>"产业发展,乡村建设行动,就业项目,易地搬迁后扶,巩固三保障成果"</formula1>
    </dataValidation>
  </dataValidations>
  <pageMargins left="0.275" right="0.118055555555556" top="0.354166666666667" bottom="0.393055555555556" header="0.15625" footer="0.0777777777777778"/>
  <pageSetup paperSize="9" scale="6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李雯</dc:creator>
  <cp:lastModifiedBy>　　　张浩东</cp:lastModifiedBy>
  <dcterms:created xsi:type="dcterms:W3CDTF">2023-08-23T02:05:00Z</dcterms:created>
  <dcterms:modified xsi:type="dcterms:W3CDTF">2025-06-24T08:20:45Z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8A1479CA34304A059069CD83E2ADF5E9_13</vt:lpwstr>
  </property>
</Properties>
</file>